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PRORAČUN 2025.-2027/za UV/"/>
    </mc:Choice>
  </mc:AlternateContent>
  <xr:revisionPtr revIDLastSave="35" documentId="8_{E1C48718-5AF2-4531-B582-224BF714D29E}" xr6:coauthVersionLast="47" xr6:coauthVersionMax="47" xr10:uidLastSave="{C6E459EC-5CE6-4AF1-8FCB-96BED9EFF4E5}"/>
  <bookViews>
    <workbookView xWindow="-120" yWindow="-120" windowWidth="29040" windowHeight="15840" xr2:uid="{00000000-000D-0000-FFFF-FFFF00000000}"/>
  </bookViews>
  <sheets>
    <sheet name="065-Plan prihoda-za unos" sheetId="5" r:id="rId1"/>
  </sheets>
  <definedNames>
    <definedName name="_xlnm.Print_Titles" localSheetId="0">'065-Plan prihoda-za unos'!$2:$2</definedName>
    <definedName name="_xlnm.Print_Area" localSheetId="0">'065-Plan prihoda-za unos'!$A$1:$F$44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E37" i="5"/>
  <c r="D37" i="5"/>
  <c r="F31" i="5"/>
  <c r="E31" i="5"/>
  <c r="D31" i="5"/>
  <c r="F34" i="5"/>
  <c r="F26" i="5"/>
  <c r="F21" i="5"/>
  <c r="F15" i="5"/>
  <c r="F11" i="5"/>
  <c r="F8" i="5"/>
  <c r="E34" i="5"/>
  <c r="E26" i="5"/>
  <c r="E21" i="5"/>
  <c r="E15" i="5"/>
  <c r="E11" i="5"/>
  <c r="E8" i="5"/>
  <c r="E38" i="5" l="1"/>
  <c r="F38" i="5"/>
  <c r="D34" i="5" l="1"/>
  <c r="D26" i="5" l="1"/>
  <c r="D21" i="5"/>
  <c r="D15" i="5"/>
  <c r="D11" i="5"/>
  <c r="D8" i="5"/>
  <c r="D38" i="5" s="1"/>
</calcChain>
</file>

<file path=xl/sharedStrings.xml><?xml version="1.0" encoding="utf-8"?>
<sst xmlns="http://schemas.openxmlformats.org/spreadsheetml/2006/main" count="51" uniqueCount="37">
  <si>
    <t>IZVOR</t>
  </si>
  <si>
    <t>RAČUN</t>
  </si>
  <si>
    <t>OPIS</t>
  </si>
  <si>
    <t>PLAN 2025.</t>
  </si>
  <si>
    <t>PROJEKCIJA 2026.</t>
  </si>
  <si>
    <t>PROJEKCIJA 2027.</t>
  </si>
  <si>
    <t>UKUPNO RAZDJEL 065 PO SVIM IZVORIMA</t>
  </si>
  <si>
    <t>06505 Ministarstvo mora, prometa i infrastrukture</t>
  </si>
  <si>
    <t>Prihodi iz nadležnog proračuna za financiranje rashoda poslovanja</t>
  </si>
  <si>
    <t>Prihodi iz nadležnog proračuna za financiranje rashoda za nabavu nefinancijske imovine</t>
  </si>
  <si>
    <t>UKUPNO 11</t>
  </si>
  <si>
    <t>UKUPNO 12</t>
  </si>
  <si>
    <t>Prihodi od pruženih usluga</t>
  </si>
  <si>
    <t>DONOS</t>
  </si>
  <si>
    <t>Donos neutrošenih prihoda iz prethodne godine</t>
  </si>
  <si>
    <t>ODNOS</t>
  </si>
  <si>
    <t>Odnos/prijenos neutrošenih prihoda u slijedeću godinu</t>
  </si>
  <si>
    <t>UKUPNO 31</t>
  </si>
  <si>
    <t>UKUPNO 43</t>
  </si>
  <si>
    <t>Tekuće pomoći od institucija i tijela EU - ostalo</t>
  </si>
  <si>
    <t>Kapitalne pomoći od institucija i tijela EU - ostalo</t>
  </si>
  <si>
    <t>UKUPNO 51</t>
  </si>
  <si>
    <t>UKUPNO 52</t>
  </si>
  <si>
    <t>Prihodi iz nadležnog proračuna za financiranje rashoda poslovanja - izvor 559</t>
  </si>
  <si>
    <t>Prihodi iz nadležnog proračuna za financiranje rashoda za nabavu nefinancijske imovine - izvor 559</t>
  </si>
  <si>
    <t>UKUPNO 559</t>
  </si>
  <si>
    <t>UKUPNO 581</t>
  </si>
  <si>
    <t>Prihodi s naslova osiguranja, refundacije štete i totalne štete izvor 43</t>
  </si>
  <si>
    <t>Ostale naknade i pristojbe za posebne namjene</t>
  </si>
  <si>
    <t xml:space="preserve">Koncesijske naknade temeljem Zakona o plovidbi i lukama unutarnjih voda </t>
  </si>
  <si>
    <t>RKP 51280 Javna ustanova Lučka uprava Vukovar</t>
  </si>
  <si>
    <t>Tekuće pomoći iz proračuna JLP(R)S temeljem prijenosa EU sredstava</t>
  </si>
  <si>
    <t>Kapitalne pomoći iz proračuna JLP(R)S temeljem prijenosa EU sredstava</t>
  </si>
  <si>
    <t xml:space="preserve">Kapitalne pomoći od institucija i tijela EU – Mehanizam za oporavak i otpornost </t>
  </si>
  <si>
    <t>Prihodi iz nadležnog proračuna - kapitalne pomoći od instit. tijela EU - Mehanizam za oporavak i otpornost</t>
  </si>
  <si>
    <t>UKUPNO 51280 PO SVIM IZVORIMA</t>
  </si>
  <si>
    <t>PLAN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</si>
</sst>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9"/>
      <color indexed="4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rgb="FFBFBFBF"/>
      </right>
      <top/>
      <bottom/>
      <diagonal/>
    </border>
  </borders>
  <cellStyleXfs count="66">
    <xf numFmtId="0" fontId="0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5" fillId="0" borderId="0"/>
    <xf numFmtId="0" fontId="5" fillId="0" borderId="0"/>
    <xf numFmtId="4" fontId="7" fillId="10" borderId="1" applyNumberFormat="0" applyProtection="0">
      <alignment vertical="center"/>
    </xf>
    <xf numFmtId="4" fontId="8" fillId="11" borderId="1" applyNumberFormat="0" applyProtection="0">
      <alignment vertical="center"/>
    </xf>
    <xf numFmtId="4" fontId="7" fillId="11" borderId="1" applyNumberFormat="0" applyProtection="0">
      <alignment horizontal="left" vertical="center" indent="1"/>
    </xf>
    <xf numFmtId="0" fontId="7" fillId="11" borderId="1" applyNumberFormat="0" applyProtection="0">
      <alignment horizontal="left" vertical="top" indent="1"/>
    </xf>
    <xf numFmtId="4" fontId="7" fillId="12" borderId="0" applyNumberFormat="0" applyProtection="0">
      <alignment horizontal="left" vertical="center" indent="1"/>
    </xf>
    <xf numFmtId="4" fontId="9" fillId="2" borderId="1" applyNumberFormat="0" applyProtection="0">
      <alignment horizontal="right" vertical="center"/>
    </xf>
    <xf numFmtId="4" fontId="9" fillId="3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5" borderId="1" applyNumberFormat="0" applyProtection="0">
      <alignment horizontal="right" vertical="center"/>
    </xf>
    <xf numFmtId="4" fontId="9" fillId="6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4" borderId="1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9" fillId="15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6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7" fillId="17" borderId="1" applyNumberFormat="0" applyProtection="0">
      <alignment horizontal="center" vertical="top"/>
    </xf>
    <xf numFmtId="4" fontId="5" fillId="15" borderId="0" applyNumberFormat="0" applyProtection="0">
      <alignment horizontal="left" vertical="center" indent="1"/>
    </xf>
    <xf numFmtId="4" fontId="17" fillId="15" borderId="0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4" fontId="5" fillId="12" borderId="0" applyNumberFormat="0" applyProtection="0">
      <alignment horizontal="left" vertical="center" indent="1"/>
    </xf>
    <xf numFmtId="4" fontId="17" fillId="12" borderId="0" applyNumberFormat="0" applyProtection="0">
      <alignment horizontal="left" vertical="center" indent="1"/>
    </xf>
    <xf numFmtId="4" fontId="5" fillId="12" borderId="0" applyNumberFormat="0" applyProtection="0">
      <alignment horizontal="left" vertical="center" indent="1"/>
    </xf>
    <xf numFmtId="0" fontId="11" fillId="16" borderId="1" applyNumberFormat="0" applyProtection="0">
      <alignment horizontal="left" vertical="center" indent="1"/>
    </xf>
    <xf numFmtId="0" fontId="2" fillId="16" borderId="1" applyNumberFormat="0" applyProtection="0">
      <alignment horizontal="left" vertical="top" indent="1"/>
    </xf>
    <xf numFmtId="0" fontId="18" fillId="16" borderId="1" applyNumberFormat="0" applyProtection="0">
      <alignment horizontal="left" vertical="top" indent="1"/>
    </xf>
    <xf numFmtId="0" fontId="2" fillId="16" borderId="1" applyNumberFormat="0" applyProtection="0">
      <alignment horizontal="left" vertical="top" indent="1"/>
    </xf>
    <xf numFmtId="0" fontId="11" fillId="12" borderId="1" applyNumberFormat="0" applyProtection="0">
      <alignment horizontal="left" vertical="center" indent="1"/>
    </xf>
    <xf numFmtId="0" fontId="2" fillId="12" borderId="1" applyNumberFormat="0" applyProtection="0">
      <alignment horizontal="left" vertical="top" indent="1"/>
    </xf>
    <xf numFmtId="0" fontId="18" fillId="12" borderId="1" applyNumberFormat="0" applyProtection="0">
      <alignment horizontal="left" vertical="top" indent="1"/>
    </xf>
    <xf numFmtId="0" fontId="2" fillId="12" borderId="1" applyNumberFormat="0" applyProtection="0">
      <alignment horizontal="left" vertical="top" indent="1"/>
    </xf>
    <xf numFmtId="0" fontId="11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top" indent="1"/>
    </xf>
    <xf numFmtId="0" fontId="18" fillId="18" borderId="1" applyNumberFormat="0" applyProtection="0">
      <alignment horizontal="left" vertical="top" indent="1"/>
    </xf>
    <xf numFmtId="0" fontId="2" fillId="18" borderId="1" applyNumberFormat="0" applyProtection="0">
      <alignment horizontal="left" vertical="top" indent="1"/>
    </xf>
    <xf numFmtId="0" fontId="4" fillId="19" borderId="1" applyNumberFormat="0" applyProtection="0">
      <alignment horizontal="left" vertical="center" indent="1"/>
    </xf>
    <xf numFmtId="0" fontId="19" fillId="19" borderId="1" applyNumberFormat="0" applyProtection="0">
      <alignment horizontal="left" vertical="center" indent="1"/>
    </xf>
    <xf numFmtId="0" fontId="4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top" indent="1"/>
    </xf>
    <xf numFmtId="0" fontId="18" fillId="19" borderId="1" applyNumberFormat="0" applyProtection="0">
      <alignment horizontal="left" vertical="top" indent="1"/>
    </xf>
    <xf numFmtId="0" fontId="2" fillId="19" borderId="1" applyNumberFormat="0" applyProtection="0">
      <alignment horizontal="left" vertical="top" indent="1"/>
    </xf>
    <xf numFmtId="0" fontId="2" fillId="0" borderId="0"/>
    <xf numFmtId="0" fontId="15" fillId="0" borderId="0"/>
    <xf numFmtId="0" fontId="2" fillId="0" borderId="0"/>
    <xf numFmtId="4" fontId="9" fillId="20" borderId="1" applyNumberFormat="0" applyProtection="0">
      <alignment vertical="center"/>
    </xf>
    <xf numFmtId="4" fontId="12" fillId="20" borderId="1" applyNumberFormat="0" applyProtection="0">
      <alignment vertical="center"/>
    </xf>
    <xf numFmtId="4" fontId="9" fillId="20" borderId="1" applyNumberFormat="0" applyProtection="0">
      <alignment horizontal="left" vertical="center" indent="1"/>
    </xf>
    <xf numFmtId="0" fontId="9" fillId="20" borderId="1" applyNumberFormat="0" applyProtection="0">
      <alignment horizontal="left" vertical="top" indent="1"/>
    </xf>
    <xf numFmtId="4" fontId="9" fillId="15" borderId="1" applyNumberFormat="0" applyProtection="0">
      <alignment horizontal="right" vertical="center"/>
    </xf>
    <xf numFmtId="4" fontId="12" fillId="15" borderId="1" applyNumberFormat="0" applyProtection="0">
      <alignment horizontal="right" vertical="center"/>
    </xf>
    <xf numFmtId="4" fontId="9" fillId="17" borderId="1" applyNumberFormat="0" applyProtection="0">
      <alignment horizontal="left" vertical="center" indent="1"/>
    </xf>
    <xf numFmtId="0" fontId="7" fillId="12" borderId="1" applyNumberFormat="0" applyProtection="0">
      <alignment horizontal="center" vertical="top" wrapText="1"/>
    </xf>
    <xf numFmtId="4" fontId="13" fillId="21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3" fillId="21" borderId="0" applyNumberFormat="0" applyProtection="0">
      <alignment horizontal="left" vertical="center" indent="1"/>
    </xf>
    <xf numFmtId="4" fontId="14" fillId="15" borderId="1" applyNumberFormat="0" applyProtection="0">
      <alignment horizontal="right" vertical="center"/>
    </xf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3" fontId="3" fillId="22" borderId="3" xfId="0" applyNumberFormat="1" applyFont="1" applyFill="1" applyBorder="1" applyAlignment="1">
      <alignment horizontal="right" vertical="center"/>
    </xf>
    <xf numFmtId="0" fontId="2" fillId="24" borderId="3" xfId="0" applyFont="1" applyFill="1" applyBorder="1" applyAlignment="1">
      <alignment horizontal="left" vertical="center"/>
    </xf>
    <xf numFmtId="0" fontId="2" fillId="24" borderId="3" xfId="0" applyFont="1" applyFill="1" applyBorder="1" applyAlignment="1">
      <alignment horizontal="left" vertical="center" wrapText="1"/>
    </xf>
    <xf numFmtId="3" fontId="2" fillId="24" borderId="3" xfId="0" applyNumberFormat="1" applyFont="1" applyFill="1" applyBorder="1" applyAlignment="1">
      <alignment horizontal="right" vertical="center"/>
    </xf>
    <xf numFmtId="0" fontId="1" fillId="24" borderId="3" xfId="0" applyFont="1" applyFill="1" applyBorder="1" applyAlignment="1">
      <alignment horizontal="left" vertical="center"/>
    </xf>
    <xf numFmtId="0" fontId="1" fillId="24" borderId="3" xfId="0" applyFont="1" applyFill="1" applyBorder="1" applyAlignment="1">
      <alignment horizontal="center" vertical="center"/>
    </xf>
    <xf numFmtId="3" fontId="1" fillId="24" borderId="3" xfId="0" applyNumberFormat="1" applyFont="1" applyFill="1" applyBorder="1" applyAlignment="1">
      <alignment horizontal="right" vertical="center"/>
    </xf>
    <xf numFmtId="0" fontId="2" fillId="24" borderId="3" xfId="6" applyFont="1" applyFill="1" applyBorder="1" applyAlignment="1">
      <alignment horizontal="left" vertical="center" wrapText="1"/>
    </xf>
    <xf numFmtId="0" fontId="6" fillId="24" borderId="3" xfId="0" applyFont="1" applyFill="1" applyBorder="1" applyAlignment="1">
      <alignment horizontal="center" vertical="center"/>
    </xf>
    <xf numFmtId="0" fontId="2" fillId="24" borderId="3" xfId="5" applyFont="1" applyFill="1" applyBorder="1" applyAlignment="1">
      <alignment horizontal="left" vertical="center" wrapText="1"/>
    </xf>
    <xf numFmtId="0" fontId="2" fillId="24" borderId="3" xfId="0" applyFont="1" applyFill="1" applyBorder="1" applyAlignment="1">
      <alignment vertical="center"/>
    </xf>
    <xf numFmtId="0" fontId="1" fillId="24" borderId="3" xfId="0" applyFont="1" applyFill="1" applyBorder="1" applyAlignment="1">
      <alignment vertical="center"/>
    </xf>
    <xf numFmtId="0" fontId="1" fillId="24" borderId="4" xfId="0" applyFont="1" applyFill="1" applyBorder="1" applyAlignment="1">
      <alignment horizontal="right" vertical="center"/>
    </xf>
    <xf numFmtId="3" fontId="1" fillId="24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3" fontId="2" fillId="25" borderId="11" xfId="0" applyNumberFormat="1" applyFont="1" applyFill="1" applyBorder="1" applyAlignment="1">
      <alignment vertical="center"/>
    </xf>
    <xf numFmtId="3" fontId="2" fillId="25" borderId="12" xfId="0" applyNumberFormat="1" applyFont="1" applyFill="1" applyBorder="1" applyAlignment="1">
      <alignment vertical="center"/>
    </xf>
    <xf numFmtId="3" fontId="0" fillId="25" borderId="11" xfId="0" applyNumberFormat="1" applyFill="1" applyBorder="1" applyAlignment="1">
      <alignment vertical="center"/>
    </xf>
    <xf numFmtId="3" fontId="0" fillId="25" borderId="12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0" fillId="24" borderId="0" xfId="0" applyFill="1" applyAlignment="1">
      <alignment vertical="center"/>
    </xf>
    <xf numFmtId="0" fontId="1" fillId="26" borderId="3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vertical="center"/>
    </xf>
    <xf numFmtId="3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24" borderId="3" xfId="0" applyFont="1" applyFill="1" applyBorder="1" applyAlignment="1">
      <alignment horizontal="right" vertical="center"/>
    </xf>
    <xf numFmtId="3" fontId="0" fillId="23" borderId="0" xfId="0" applyNumberFormat="1" applyFill="1" applyAlignment="1">
      <alignment vertical="center"/>
    </xf>
    <xf numFmtId="0" fontId="0" fillId="23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1" fillId="24" borderId="0" xfId="0" applyFont="1" applyFill="1" applyAlignment="1">
      <alignment horizontal="right" vertical="center"/>
    </xf>
    <xf numFmtId="3" fontId="1" fillId="24" borderId="0" xfId="0" applyNumberFormat="1" applyFont="1" applyFill="1" applyAlignment="1">
      <alignment horizontal="right" vertical="center"/>
    </xf>
    <xf numFmtId="0" fontId="2" fillId="25" borderId="9" xfId="0" applyFont="1" applyFill="1" applyBorder="1" applyAlignment="1">
      <alignment horizontal="left"/>
    </xf>
    <xf numFmtId="0" fontId="2" fillId="25" borderId="9" xfId="0" applyFont="1" applyFill="1" applyBorder="1" applyAlignment="1">
      <alignment wrapText="1"/>
    </xf>
    <xf numFmtId="0" fontId="2" fillId="25" borderId="10" xfId="0" applyFont="1" applyFill="1" applyBorder="1" applyAlignment="1">
      <alignment horizontal="left"/>
    </xf>
    <xf numFmtId="0" fontId="2" fillId="25" borderId="10" xfId="0" applyFont="1" applyFill="1" applyBorder="1" applyAlignment="1">
      <alignment wrapText="1"/>
    </xf>
    <xf numFmtId="0" fontId="2" fillId="25" borderId="10" xfId="0" applyFont="1" applyFill="1" applyBorder="1"/>
    <xf numFmtId="0" fontId="1" fillId="25" borderId="10" xfId="0" applyFont="1" applyFill="1" applyBorder="1"/>
    <xf numFmtId="0" fontId="2" fillId="24" borderId="3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21" fillId="0" borderId="0" xfId="0" applyFont="1" applyAlignment="1">
      <alignment horizontal="left" vertical="center" wrapText="1"/>
    </xf>
    <xf numFmtId="0" fontId="3" fillId="22" borderId="3" xfId="0" applyFont="1" applyFill="1" applyBorder="1" applyAlignment="1">
      <alignment horizontal="center" vertical="center"/>
    </xf>
    <xf numFmtId="49" fontId="1" fillId="23" borderId="14" xfId="0" applyNumberFormat="1" applyFont="1" applyFill="1" applyBorder="1" applyAlignment="1">
      <alignment horizontal="left" vertical="center"/>
    </xf>
    <xf numFmtId="49" fontId="1" fillId="23" borderId="4" xfId="0" applyNumberFormat="1" applyFont="1" applyFill="1" applyBorder="1" applyAlignment="1">
      <alignment horizontal="left" vertical="center"/>
    </xf>
    <xf numFmtId="0" fontId="24" fillId="27" borderId="8" xfId="0" applyFont="1" applyFill="1" applyBorder="1" applyAlignment="1">
      <alignment horizontal="center" vertical="center" wrapText="1"/>
    </xf>
    <xf numFmtId="0" fontId="24" fillId="27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/>
    </xf>
    <xf numFmtId="0" fontId="2" fillId="24" borderId="6" xfId="0" applyFont="1" applyFill="1" applyBorder="1" applyAlignment="1">
      <alignment horizontal="center" vertical="center"/>
    </xf>
    <xf numFmtId="0" fontId="2" fillId="24" borderId="7" xfId="0" applyFont="1" applyFill="1" applyBorder="1" applyAlignment="1">
      <alignment horizontal="center" vertical="center"/>
    </xf>
    <xf numFmtId="0" fontId="2" fillId="2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23" borderId="14" xfId="0" applyFont="1" applyFill="1" applyBorder="1" applyAlignment="1">
      <alignment horizontal="left" vertical="center"/>
    </xf>
    <xf numFmtId="0" fontId="21" fillId="23" borderId="4" xfId="0" applyFont="1" applyFill="1" applyBorder="1" applyAlignment="1">
      <alignment horizontal="left" vertical="center"/>
    </xf>
  </cellXfs>
  <cellStyles count="66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no" xfId="0" builtinId="0"/>
    <cellStyle name="Normalno 3" xfId="4" xr:uid="{00000000-0005-0000-0000-000004000000}"/>
    <cellStyle name="Obično_Izvori_Hierarhija za unos_Export_4" xfId="5" xr:uid="{00000000-0005-0000-0000-000005000000}"/>
    <cellStyle name="Obično_List7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ilterText 2" xfId="24" xr:uid="{00000000-0005-0000-0000-000018000000}"/>
    <cellStyle name="SAPBEXfilterText 2 2" xfId="25" xr:uid="{00000000-0005-0000-0000-000019000000}"/>
    <cellStyle name="SAPBEXformats" xfId="26" xr:uid="{00000000-0005-0000-0000-00001A000000}"/>
    <cellStyle name="SAPBEXheaderItem" xfId="27" xr:uid="{00000000-0005-0000-0000-00001B000000}"/>
    <cellStyle name="SAPBEXheaderItem 2" xfId="28" xr:uid="{00000000-0005-0000-0000-00001C000000}"/>
    <cellStyle name="SAPBEXheaderItem 2 2" xfId="29" xr:uid="{00000000-0005-0000-0000-00001D000000}"/>
    <cellStyle name="SAPBEXheaderText" xfId="30" xr:uid="{00000000-0005-0000-0000-00001E000000}"/>
    <cellStyle name="SAPBEXheaderText 2" xfId="31" xr:uid="{00000000-0005-0000-0000-00001F000000}"/>
    <cellStyle name="SAPBEXheaderText 2 2" xfId="32" xr:uid="{00000000-0005-0000-0000-000020000000}"/>
    <cellStyle name="SAPBEXHLevel0" xfId="33" xr:uid="{00000000-0005-0000-0000-000021000000}"/>
    <cellStyle name="SAPBEXHLevel0X" xfId="34" xr:uid="{00000000-0005-0000-0000-000022000000}"/>
    <cellStyle name="SAPBEXHLevel0X 2" xfId="35" xr:uid="{00000000-0005-0000-0000-000023000000}"/>
    <cellStyle name="SAPBEXHLevel0X 2 2" xfId="36" xr:uid="{00000000-0005-0000-0000-000024000000}"/>
    <cellStyle name="SAPBEXHLevel1" xfId="37" xr:uid="{00000000-0005-0000-0000-000025000000}"/>
    <cellStyle name="SAPBEXHLevel1X" xfId="38" xr:uid="{00000000-0005-0000-0000-000026000000}"/>
    <cellStyle name="SAPBEXHLevel1X 2" xfId="39" xr:uid="{00000000-0005-0000-0000-000027000000}"/>
    <cellStyle name="SAPBEXHLevel1X 2 2" xfId="40" xr:uid="{00000000-0005-0000-0000-000028000000}"/>
    <cellStyle name="SAPBEXHLevel2" xfId="41" xr:uid="{00000000-0005-0000-0000-000029000000}"/>
    <cellStyle name="SAPBEXHLevel2X" xfId="42" xr:uid="{00000000-0005-0000-0000-00002A000000}"/>
    <cellStyle name="SAPBEXHLevel2X 2" xfId="43" xr:uid="{00000000-0005-0000-0000-00002B000000}"/>
    <cellStyle name="SAPBEXHLevel2X 2 2" xfId="44" xr:uid="{00000000-0005-0000-0000-00002C000000}"/>
    <cellStyle name="SAPBEXHLevel3" xfId="45" xr:uid="{00000000-0005-0000-0000-00002D000000}"/>
    <cellStyle name="SAPBEXHLevel3 2" xfId="46" xr:uid="{00000000-0005-0000-0000-00002E000000}"/>
    <cellStyle name="SAPBEXHLevel3 2 2" xfId="47" xr:uid="{00000000-0005-0000-0000-00002F000000}"/>
    <cellStyle name="SAPBEXHLevel3X" xfId="48" xr:uid="{00000000-0005-0000-0000-000030000000}"/>
    <cellStyle name="SAPBEXHLevel3X 2" xfId="49" xr:uid="{00000000-0005-0000-0000-000031000000}"/>
    <cellStyle name="SAPBEXHLevel3X 2 2" xfId="50" xr:uid="{00000000-0005-0000-0000-000032000000}"/>
    <cellStyle name="SAPBEXinputData" xfId="51" xr:uid="{00000000-0005-0000-0000-000033000000}"/>
    <cellStyle name="SAPBEXinputData 2" xfId="52" xr:uid="{00000000-0005-0000-0000-000034000000}"/>
    <cellStyle name="SAPBEXinputData 2 2" xfId="53" xr:uid="{00000000-0005-0000-0000-000035000000}"/>
    <cellStyle name="SAPBEXresData" xfId="54" xr:uid="{00000000-0005-0000-0000-000036000000}"/>
    <cellStyle name="SAPBEXresDataEmph" xfId="55" xr:uid="{00000000-0005-0000-0000-000037000000}"/>
    <cellStyle name="SAPBEXresItem" xfId="56" xr:uid="{00000000-0005-0000-0000-000038000000}"/>
    <cellStyle name="SAPBEXresItemX" xfId="57" xr:uid="{00000000-0005-0000-0000-000039000000}"/>
    <cellStyle name="SAPBEXstdData" xfId="58" xr:uid="{00000000-0005-0000-0000-00003A000000}"/>
    <cellStyle name="SAPBEXstdDataEmph" xfId="59" xr:uid="{00000000-0005-0000-0000-00003B000000}"/>
    <cellStyle name="SAPBEXstdItem" xfId="60" xr:uid="{00000000-0005-0000-0000-00003C000000}"/>
    <cellStyle name="SAPBEXstdItemX" xfId="61" xr:uid="{00000000-0005-0000-0000-00003D000000}"/>
    <cellStyle name="SAPBEXtitle" xfId="62" xr:uid="{00000000-0005-0000-0000-00003E000000}"/>
    <cellStyle name="SAPBEXtitle 2" xfId="63" xr:uid="{00000000-0005-0000-0000-00003F000000}"/>
    <cellStyle name="SAPBEXtitle 2 2" xfId="64" xr:uid="{00000000-0005-0000-0000-000040000000}"/>
    <cellStyle name="SAPBEXundefined" xfId="65" xr:uid="{00000000-0005-0000-0000-000041000000}"/>
  </cellStyles>
  <dxfs count="0"/>
  <tableStyles count="0" defaultTableStyle="TableStyleMedium2" defaultPivotStyle="PivotStyleLight16"/>
  <colors>
    <mruColors>
      <color rgb="FFCCFFCC"/>
      <color rgb="FFF7CBEB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zoomScaleSheetLayoutView="100" workbookViewId="0">
      <pane xSplit="3" ySplit="3" topLeftCell="D4" activePane="bottomRight" state="frozen"/>
      <selection pane="topRight" activeCell="C48" sqref="C48"/>
      <selection pane="bottomLeft" activeCell="C48" sqref="C48"/>
      <selection pane="bottomRight" activeCell="D49" sqref="D49"/>
    </sheetView>
  </sheetViews>
  <sheetFormatPr defaultRowHeight="13.15" customHeight="1" x14ac:dyDescent="0.2"/>
  <cols>
    <col min="1" max="1" width="8.85546875" style="23" customWidth="1"/>
    <col min="2" max="2" width="13.5703125" style="2" customWidth="1"/>
    <col min="3" max="3" width="64.5703125" style="2" customWidth="1"/>
    <col min="4" max="6" width="15.85546875" style="2" bestFit="1" customWidth="1"/>
    <col min="7" max="16384" width="9.140625" style="2"/>
  </cols>
  <sheetData>
    <row r="1" spans="1:6" ht="17.25" customHeight="1" x14ac:dyDescent="0.2">
      <c r="A1" s="50" t="s">
        <v>36</v>
      </c>
      <c r="B1" s="51"/>
      <c r="C1" s="51"/>
      <c r="D1" s="51"/>
      <c r="E1" s="51"/>
      <c r="F1" s="51"/>
    </row>
    <row r="2" spans="1:6" ht="31.5" customHeight="1" x14ac:dyDescent="0.2">
      <c r="A2" s="3" t="s">
        <v>0</v>
      </c>
      <c r="B2" s="3" t="s">
        <v>1</v>
      </c>
      <c r="C2" s="3" t="s">
        <v>2</v>
      </c>
      <c r="D2" s="26" t="s">
        <v>3</v>
      </c>
      <c r="E2" s="26" t="s">
        <v>4</v>
      </c>
      <c r="F2" s="26" t="s">
        <v>5</v>
      </c>
    </row>
    <row r="3" spans="1:6" ht="13.15" customHeight="1" x14ac:dyDescent="0.2">
      <c r="A3" s="47" t="s">
        <v>6</v>
      </c>
      <c r="B3" s="47"/>
      <c r="C3" s="47"/>
      <c r="D3" s="4"/>
      <c r="E3" s="4"/>
      <c r="F3" s="4"/>
    </row>
    <row r="4" spans="1:6" ht="13.15" customHeight="1" x14ac:dyDescent="0.2">
      <c r="A4" s="48" t="s">
        <v>7</v>
      </c>
      <c r="B4" s="49"/>
      <c r="C4" s="49"/>
      <c r="D4" s="31"/>
      <c r="E4" s="31"/>
      <c r="F4" s="31"/>
    </row>
    <row r="5" spans="1:6" ht="15.75" customHeight="1" x14ac:dyDescent="0.2">
      <c r="A5" s="58" t="s">
        <v>30</v>
      </c>
      <c r="B5" s="59"/>
      <c r="C5" s="59"/>
      <c r="D5" s="32"/>
      <c r="E5" s="32"/>
      <c r="F5" s="32"/>
    </row>
    <row r="6" spans="1:6" s="25" customFormat="1" ht="13.15" customHeight="1" x14ac:dyDescent="0.2">
      <c r="A6" s="56">
        <v>11</v>
      </c>
      <c r="B6" s="5">
        <v>671110011</v>
      </c>
      <c r="C6" s="6" t="s">
        <v>8</v>
      </c>
      <c r="D6" s="19">
        <v>1202900</v>
      </c>
      <c r="E6" s="19">
        <v>1152900</v>
      </c>
      <c r="F6" s="19">
        <v>730400</v>
      </c>
    </row>
    <row r="7" spans="1:6" s="25" customFormat="1" ht="25.9" customHeight="1" x14ac:dyDescent="0.2">
      <c r="A7" s="56"/>
      <c r="B7" s="5">
        <v>671210011</v>
      </c>
      <c r="C7" s="6" t="s">
        <v>9</v>
      </c>
      <c r="D7" s="20">
        <v>4919750</v>
      </c>
      <c r="E7" s="20">
        <v>4469750</v>
      </c>
      <c r="F7" s="20">
        <v>4870000</v>
      </c>
    </row>
    <row r="8" spans="1:6" s="25" customFormat="1" ht="13.15" customHeight="1" x14ac:dyDescent="0.2">
      <c r="A8" s="56"/>
      <c r="B8" s="8" t="s">
        <v>10</v>
      </c>
      <c r="C8" s="9"/>
      <c r="D8" s="10">
        <f t="shared" ref="D8" si="0">D6+D7</f>
        <v>6122650</v>
      </c>
      <c r="E8" s="10">
        <f t="shared" ref="E8:F8" si="1">E6+E7</f>
        <v>5622650</v>
      </c>
      <c r="F8" s="10">
        <f t="shared" si="1"/>
        <v>5600400</v>
      </c>
    </row>
    <row r="9" spans="1:6" s="25" customFormat="1" ht="13.15" customHeight="1" x14ac:dyDescent="0.2">
      <c r="A9" s="56">
        <v>12</v>
      </c>
      <c r="B9" s="5">
        <v>671110012</v>
      </c>
      <c r="C9" s="6" t="s">
        <v>8</v>
      </c>
      <c r="D9" s="19">
        <v>43323</v>
      </c>
      <c r="E9" s="19">
        <v>40628</v>
      </c>
      <c r="F9" s="19">
        <v>33300</v>
      </c>
    </row>
    <row r="10" spans="1:6" s="25" customFormat="1" ht="23.45" customHeight="1" x14ac:dyDescent="0.2">
      <c r="A10" s="56"/>
      <c r="B10" s="5">
        <v>671210012</v>
      </c>
      <c r="C10" s="6" t="s">
        <v>9</v>
      </c>
      <c r="D10" s="20">
        <v>75150</v>
      </c>
      <c r="E10" s="20">
        <v>86800</v>
      </c>
      <c r="F10" s="20">
        <v>0</v>
      </c>
    </row>
    <row r="11" spans="1:6" s="25" customFormat="1" ht="13.15" customHeight="1" x14ac:dyDescent="0.2">
      <c r="A11" s="56"/>
      <c r="B11" s="8" t="s">
        <v>11</v>
      </c>
      <c r="C11" s="9"/>
      <c r="D11" s="10">
        <f t="shared" ref="D11" si="2">D9+D10</f>
        <v>118473</v>
      </c>
      <c r="E11" s="10">
        <f t="shared" ref="E11:F11" si="3">E9+E10</f>
        <v>127428</v>
      </c>
      <c r="F11" s="10">
        <f t="shared" si="3"/>
        <v>33300</v>
      </c>
    </row>
    <row r="12" spans="1:6" s="25" customFormat="1" ht="13.15" customHeight="1" x14ac:dyDescent="0.2">
      <c r="A12" s="56">
        <v>31</v>
      </c>
      <c r="B12" s="6">
        <v>6615</v>
      </c>
      <c r="C12" s="11" t="s">
        <v>12</v>
      </c>
      <c r="D12" s="19">
        <v>14000</v>
      </c>
      <c r="E12" s="19">
        <v>14000</v>
      </c>
      <c r="F12" s="19">
        <v>14000</v>
      </c>
    </row>
    <row r="13" spans="1:6" s="25" customFormat="1" ht="13.15" customHeight="1" x14ac:dyDescent="0.2">
      <c r="A13" s="56"/>
      <c r="B13" s="5" t="s">
        <v>13</v>
      </c>
      <c r="C13" s="6" t="s">
        <v>14</v>
      </c>
      <c r="D13" s="20">
        <v>2870</v>
      </c>
      <c r="E13" s="20">
        <v>2870</v>
      </c>
      <c r="F13" s="20">
        <v>2870</v>
      </c>
    </row>
    <row r="14" spans="1:6" s="25" customFormat="1" ht="13.15" customHeight="1" x14ac:dyDescent="0.2">
      <c r="A14" s="56"/>
      <c r="B14" s="5" t="s">
        <v>15</v>
      </c>
      <c r="C14" s="6" t="s">
        <v>16</v>
      </c>
      <c r="D14" s="20">
        <v>-2870</v>
      </c>
      <c r="E14" s="20">
        <v>-2870</v>
      </c>
      <c r="F14" s="20">
        <v>-2870</v>
      </c>
    </row>
    <row r="15" spans="1:6" s="25" customFormat="1" ht="13.15" customHeight="1" x14ac:dyDescent="0.2">
      <c r="A15" s="56"/>
      <c r="B15" s="8" t="s">
        <v>17</v>
      </c>
      <c r="C15" s="12"/>
      <c r="D15" s="10">
        <f t="shared" ref="D15" si="4">D12+D13+D14</f>
        <v>14000</v>
      </c>
      <c r="E15" s="10">
        <f t="shared" ref="E15:F15" si="5">E12+E13+E14</f>
        <v>14000</v>
      </c>
      <c r="F15" s="10">
        <f t="shared" si="5"/>
        <v>14000</v>
      </c>
    </row>
    <row r="16" spans="1:6" s="25" customFormat="1" ht="13.15" customHeight="1" x14ac:dyDescent="0.2">
      <c r="A16" s="56">
        <v>43</v>
      </c>
      <c r="B16" s="5">
        <v>642191200</v>
      </c>
      <c r="C16" s="11" t="s">
        <v>29</v>
      </c>
      <c r="D16" s="19">
        <v>90000</v>
      </c>
      <c r="E16" s="19">
        <v>90000</v>
      </c>
      <c r="F16" s="19">
        <v>90000</v>
      </c>
    </row>
    <row r="17" spans="1:6" s="25" customFormat="1" ht="13.15" customHeight="1" x14ac:dyDescent="0.2">
      <c r="A17" s="56"/>
      <c r="B17" s="5">
        <v>65148</v>
      </c>
      <c r="C17" s="11" t="s">
        <v>28</v>
      </c>
      <c r="D17" s="20">
        <v>470000</v>
      </c>
      <c r="E17" s="20">
        <v>500000</v>
      </c>
      <c r="F17" s="20">
        <v>520000</v>
      </c>
    </row>
    <row r="18" spans="1:6" s="25" customFormat="1" ht="13.15" customHeight="1" x14ac:dyDescent="0.2">
      <c r="A18" s="56"/>
      <c r="B18" s="5">
        <v>652670043</v>
      </c>
      <c r="C18" s="11" t="s">
        <v>27</v>
      </c>
      <c r="D18" s="20">
        <v>1000</v>
      </c>
      <c r="E18" s="20">
        <v>1000</v>
      </c>
      <c r="F18" s="20">
        <v>1000</v>
      </c>
    </row>
    <row r="19" spans="1:6" s="25" customFormat="1" ht="13.15" customHeight="1" x14ac:dyDescent="0.2">
      <c r="A19" s="56"/>
      <c r="B19" s="5" t="s">
        <v>13</v>
      </c>
      <c r="C19" s="6" t="s">
        <v>14</v>
      </c>
      <c r="D19" s="20">
        <v>219931</v>
      </c>
      <c r="E19" s="20">
        <v>177331</v>
      </c>
      <c r="F19" s="20">
        <v>164731</v>
      </c>
    </row>
    <row r="20" spans="1:6" s="25" customFormat="1" ht="13.15" customHeight="1" x14ac:dyDescent="0.2">
      <c r="A20" s="56"/>
      <c r="B20" s="5" t="s">
        <v>15</v>
      </c>
      <c r="C20" s="6" t="s">
        <v>16</v>
      </c>
      <c r="D20" s="20">
        <v>-177331</v>
      </c>
      <c r="E20" s="20">
        <v>-164731</v>
      </c>
      <c r="F20" s="20">
        <v>-172131</v>
      </c>
    </row>
    <row r="21" spans="1:6" s="25" customFormat="1" ht="13.15" customHeight="1" x14ac:dyDescent="0.2">
      <c r="A21" s="56"/>
      <c r="B21" s="8" t="s">
        <v>18</v>
      </c>
      <c r="C21" s="12"/>
      <c r="D21" s="10">
        <f>D16+D17+D19+D20+D18</f>
        <v>603600</v>
      </c>
      <c r="E21" s="10">
        <f>E16+E17+E19+E20+E18</f>
        <v>603600</v>
      </c>
      <c r="F21" s="10">
        <f>F16+F17+F19+F20+F18</f>
        <v>603600</v>
      </c>
    </row>
    <row r="22" spans="1:6" s="25" customFormat="1" ht="13.15" customHeight="1" x14ac:dyDescent="0.2">
      <c r="A22" s="56">
        <v>51</v>
      </c>
      <c r="B22" s="5">
        <v>632311700</v>
      </c>
      <c r="C22" s="13" t="s">
        <v>19</v>
      </c>
      <c r="D22" s="21">
        <v>0</v>
      </c>
      <c r="E22" s="21">
        <v>0</v>
      </c>
      <c r="F22" s="21">
        <v>0</v>
      </c>
    </row>
    <row r="23" spans="1:6" s="25" customFormat="1" ht="13.15" customHeight="1" x14ac:dyDescent="0.2">
      <c r="A23" s="56"/>
      <c r="B23" s="5">
        <v>632411700</v>
      </c>
      <c r="C23" s="13" t="s">
        <v>20</v>
      </c>
      <c r="D23" s="22">
        <v>0</v>
      </c>
      <c r="E23" s="22">
        <v>0</v>
      </c>
      <c r="F23" s="22">
        <v>0</v>
      </c>
    </row>
    <row r="24" spans="1:6" s="25" customFormat="1" ht="13.15" customHeight="1" x14ac:dyDescent="0.2">
      <c r="A24" s="56"/>
      <c r="B24" s="5" t="s">
        <v>13</v>
      </c>
      <c r="C24" s="13" t="s">
        <v>14</v>
      </c>
      <c r="D24" s="20">
        <v>443924</v>
      </c>
      <c r="E24" s="20">
        <v>443924</v>
      </c>
      <c r="F24" s="20">
        <v>443924</v>
      </c>
    </row>
    <row r="25" spans="1:6" s="25" customFormat="1" ht="13.15" customHeight="1" x14ac:dyDescent="0.2">
      <c r="A25" s="56"/>
      <c r="B25" s="5" t="s">
        <v>15</v>
      </c>
      <c r="C25" s="13" t="s">
        <v>16</v>
      </c>
      <c r="D25" s="20">
        <v>-443924</v>
      </c>
      <c r="E25" s="20">
        <v>-443924</v>
      </c>
      <c r="F25" s="20">
        <v>-443924</v>
      </c>
    </row>
    <row r="26" spans="1:6" s="25" customFormat="1" ht="13.15" customHeight="1" x14ac:dyDescent="0.2">
      <c r="A26" s="53"/>
      <c r="B26" s="15" t="s">
        <v>21</v>
      </c>
      <c r="C26" s="14"/>
      <c r="D26" s="10">
        <f t="shared" ref="D26" si="6">D22+D23+D24+D25</f>
        <v>0</v>
      </c>
      <c r="E26" s="10">
        <f t="shared" ref="E26:F26" si="7">E22+E23+E24+E25</f>
        <v>0</v>
      </c>
      <c r="F26" s="10">
        <f t="shared" si="7"/>
        <v>0</v>
      </c>
    </row>
    <row r="27" spans="1:6" s="25" customFormat="1" ht="13.15" customHeight="1" x14ac:dyDescent="0.2">
      <c r="A27" s="53">
        <v>52</v>
      </c>
      <c r="B27" s="36">
        <v>638120000</v>
      </c>
      <c r="C27" s="37" t="s">
        <v>31</v>
      </c>
      <c r="D27" s="19">
        <v>37500</v>
      </c>
      <c r="E27" s="19">
        <v>0</v>
      </c>
      <c r="F27" s="19">
        <v>0</v>
      </c>
    </row>
    <row r="28" spans="1:6" s="25" customFormat="1" ht="13.15" customHeight="1" x14ac:dyDescent="0.2">
      <c r="A28" s="54"/>
      <c r="B28" s="38">
        <v>638220000</v>
      </c>
      <c r="C28" s="39" t="s">
        <v>32</v>
      </c>
      <c r="D28" s="20">
        <v>890</v>
      </c>
      <c r="E28" s="20">
        <v>0</v>
      </c>
      <c r="F28" s="20">
        <v>0</v>
      </c>
    </row>
    <row r="29" spans="1:6" s="25" customFormat="1" ht="13.15" customHeight="1" x14ac:dyDescent="0.2">
      <c r="A29" s="54"/>
      <c r="B29" s="40" t="s">
        <v>13</v>
      </c>
      <c r="C29" s="39" t="s">
        <v>14</v>
      </c>
      <c r="D29" s="20">
        <v>0</v>
      </c>
      <c r="E29" s="20">
        <v>0</v>
      </c>
      <c r="F29" s="20">
        <v>0</v>
      </c>
    </row>
    <row r="30" spans="1:6" s="25" customFormat="1" ht="13.15" customHeight="1" x14ac:dyDescent="0.2">
      <c r="A30" s="54"/>
      <c r="B30" s="40" t="s">
        <v>15</v>
      </c>
      <c r="C30" s="39" t="s">
        <v>16</v>
      </c>
      <c r="D30" s="20">
        <v>0</v>
      </c>
      <c r="E30" s="20">
        <v>0</v>
      </c>
      <c r="F30" s="20">
        <v>0</v>
      </c>
    </row>
    <row r="31" spans="1:6" s="25" customFormat="1" ht="13.15" customHeight="1" x14ac:dyDescent="0.2">
      <c r="A31" s="55"/>
      <c r="B31" s="41" t="s">
        <v>22</v>
      </c>
      <c r="C31" s="14"/>
      <c r="D31" s="10">
        <f t="shared" ref="D31:F31" si="8">D27+D28+D29+D30</f>
        <v>38390</v>
      </c>
      <c r="E31" s="10">
        <f t="shared" si="8"/>
        <v>0</v>
      </c>
      <c r="F31" s="10">
        <f t="shared" si="8"/>
        <v>0</v>
      </c>
    </row>
    <row r="32" spans="1:6" s="25" customFormat="1" ht="15" customHeight="1" x14ac:dyDescent="0.2">
      <c r="A32" s="53">
        <v>559</v>
      </c>
      <c r="B32" s="5">
        <v>671110559</v>
      </c>
      <c r="C32" s="5" t="s">
        <v>23</v>
      </c>
      <c r="D32" s="19">
        <v>76800</v>
      </c>
      <c r="E32" s="19">
        <v>62475</v>
      </c>
      <c r="F32" s="19">
        <v>39370</v>
      </c>
    </row>
    <row r="33" spans="1:6" s="25" customFormat="1" ht="31.5" customHeight="1" x14ac:dyDescent="0.2">
      <c r="A33" s="54"/>
      <c r="B33" s="5">
        <v>671210559</v>
      </c>
      <c r="C33" s="42" t="s">
        <v>24</v>
      </c>
      <c r="D33" s="20">
        <v>75890</v>
      </c>
      <c r="E33" s="20">
        <v>141500</v>
      </c>
      <c r="F33" s="20">
        <v>0</v>
      </c>
    </row>
    <row r="34" spans="1:6" s="25" customFormat="1" ht="13.15" customHeight="1" x14ac:dyDescent="0.2">
      <c r="A34" s="55"/>
      <c r="B34" s="15" t="s">
        <v>25</v>
      </c>
      <c r="C34" s="14"/>
      <c r="D34" s="10">
        <f>D32+D33</f>
        <v>152690</v>
      </c>
      <c r="E34" s="10">
        <f>E32+E33</f>
        <v>203975</v>
      </c>
      <c r="F34" s="10">
        <f>F32+F33</f>
        <v>39370</v>
      </c>
    </row>
    <row r="35" spans="1:6" s="25" customFormat="1" ht="25.5" x14ac:dyDescent="0.2">
      <c r="A35" s="54">
        <v>581</v>
      </c>
      <c r="B35" s="43">
        <v>632410581</v>
      </c>
      <c r="C35" s="44" t="s">
        <v>33</v>
      </c>
      <c r="D35" s="7">
        <v>0</v>
      </c>
      <c r="E35" s="7">
        <v>0</v>
      </c>
      <c r="F35" s="7">
        <v>0</v>
      </c>
    </row>
    <row r="36" spans="1:6" s="25" customFormat="1" ht="25.5" x14ac:dyDescent="0.2">
      <c r="A36" s="54"/>
      <c r="B36" s="43">
        <v>671210581</v>
      </c>
      <c r="C36" s="45" t="s">
        <v>34</v>
      </c>
      <c r="D36" s="7">
        <v>488750</v>
      </c>
      <c r="E36" s="7">
        <v>244375</v>
      </c>
      <c r="F36" s="7">
        <v>0</v>
      </c>
    </row>
    <row r="37" spans="1:6" s="25" customFormat="1" ht="13.15" customHeight="1" x14ac:dyDescent="0.2">
      <c r="A37" s="54"/>
      <c r="B37" s="15" t="s">
        <v>26</v>
      </c>
      <c r="C37" s="14"/>
      <c r="D37" s="10">
        <f>D35+D36</f>
        <v>488750</v>
      </c>
      <c r="E37" s="10">
        <f>E35+E36</f>
        <v>244375</v>
      </c>
      <c r="F37" s="10">
        <f>F35+F36</f>
        <v>0</v>
      </c>
    </row>
    <row r="38" spans="1:6" ht="13.15" customHeight="1" x14ac:dyDescent="0.2">
      <c r="A38" s="27"/>
      <c r="B38" s="30"/>
      <c r="C38" s="30" t="s">
        <v>35</v>
      </c>
      <c r="D38" s="10">
        <f>D8+D11+D15+D21+D26+D34+D37+D31</f>
        <v>7538553</v>
      </c>
      <c r="E38" s="10">
        <f>E8+E11+E15+E21+E26+E34+E37+E31</f>
        <v>6816028</v>
      </c>
      <c r="F38" s="10">
        <f>F8+F11+F15+F21+F26+F34+F37</f>
        <v>6290670</v>
      </c>
    </row>
    <row r="39" spans="1:6" ht="13.15" customHeight="1" x14ac:dyDescent="0.2">
      <c r="A39" s="16"/>
      <c r="B39" s="16"/>
      <c r="C39" s="16"/>
      <c r="D39" s="17"/>
      <c r="E39" s="17"/>
      <c r="F39" s="17"/>
    </row>
    <row r="40" spans="1:6" ht="13.15" customHeight="1" x14ac:dyDescent="0.2">
      <c r="A40" s="34"/>
      <c r="B40" s="34"/>
      <c r="C40" s="34"/>
      <c r="D40" s="35"/>
      <c r="E40" s="35"/>
      <c r="F40" s="35"/>
    </row>
    <row r="41" spans="1:6" ht="13.15" customHeight="1" x14ac:dyDescent="0.2">
      <c r="B41" s="18"/>
      <c r="C41" s="18"/>
      <c r="D41" s="28"/>
      <c r="E41" s="28"/>
      <c r="F41" s="28"/>
    </row>
    <row r="42" spans="1:6" ht="13.15" customHeight="1" x14ac:dyDescent="0.2">
      <c r="A42" s="57"/>
      <c r="B42" s="57"/>
      <c r="C42" s="57"/>
      <c r="D42" s="18"/>
      <c r="E42" s="52"/>
      <c r="F42" s="52"/>
    </row>
    <row r="43" spans="1:6" ht="13.15" customHeight="1" x14ac:dyDescent="0.2">
      <c r="B43" s="46"/>
      <c r="C43" s="46"/>
      <c r="E43" s="33"/>
    </row>
    <row r="44" spans="1:6" ht="12.75" x14ac:dyDescent="0.2">
      <c r="A44" s="29"/>
      <c r="B44" s="1"/>
      <c r="C44" s="1"/>
    </row>
    <row r="45" spans="1:6" ht="13.15" customHeight="1" x14ac:dyDescent="0.2">
      <c r="A45" s="29"/>
    </row>
    <row r="46" spans="1:6" ht="13.15" customHeight="1" x14ac:dyDescent="0.2">
      <c r="A46" s="29"/>
      <c r="B46" s="1"/>
      <c r="C46" s="1"/>
      <c r="D46" s="24"/>
      <c r="E46" s="24"/>
      <c r="F46" s="24"/>
    </row>
    <row r="47" spans="1:6" ht="13.15" customHeight="1" x14ac:dyDescent="0.2">
      <c r="A47" s="29"/>
      <c r="B47" s="1"/>
      <c r="C47" s="1"/>
      <c r="D47" s="1"/>
      <c r="E47" s="1"/>
      <c r="F47" s="1"/>
    </row>
    <row r="48" spans="1:6" ht="13.15" customHeight="1" x14ac:dyDescent="0.2">
      <c r="A48" s="29"/>
      <c r="B48" s="1"/>
      <c r="C48" s="1"/>
      <c r="D48" s="1"/>
      <c r="E48" s="1"/>
      <c r="F48" s="1"/>
    </row>
    <row r="49" spans="1:6" ht="13.15" customHeight="1" x14ac:dyDescent="0.2">
      <c r="A49" s="29"/>
      <c r="B49" s="1"/>
      <c r="C49" s="1"/>
      <c r="D49" s="1"/>
      <c r="E49" s="1"/>
      <c r="F49" s="1"/>
    </row>
    <row r="50" spans="1:6" ht="13.15" customHeight="1" x14ac:dyDescent="0.2">
      <c r="A50" s="29"/>
      <c r="B50" s="1"/>
      <c r="C50" s="1"/>
      <c r="D50" s="1"/>
      <c r="E50" s="1"/>
      <c r="F50" s="1"/>
    </row>
    <row r="51" spans="1:6" ht="13.15" customHeight="1" x14ac:dyDescent="0.2">
      <c r="A51" s="29"/>
      <c r="B51" s="1"/>
      <c r="C51" s="1"/>
      <c r="D51" s="1"/>
      <c r="E51" s="1"/>
      <c r="F51" s="1"/>
    </row>
  </sheetData>
  <mergeCells count="15">
    <mergeCell ref="B43:C43"/>
    <mergeCell ref="A3:C3"/>
    <mergeCell ref="A4:C4"/>
    <mergeCell ref="A1:F1"/>
    <mergeCell ref="E42:F42"/>
    <mergeCell ref="A27:A31"/>
    <mergeCell ref="A16:A21"/>
    <mergeCell ref="A22:A26"/>
    <mergeCell ref="A32:A34"/>
    <mergeCell ref="A35:A37"/>
    <mergeCell ref="A42:C42"/>
    <mergeCell ref="A5:C5"/>
    <mergeCell ref="A6:A8"/>
    <mergeCell ref="A9:A11"/>
    <mergeCell ref="A12:A15"/>
  </mergeCells>
  <pageMargins left="0.31496062992125984" right="0.19685039370078741" top="0.55000000000000004" bottom="0.39370078740157483" header="0.23622047244094491" footer="0.19685039370078741"/>
  <pageSetup paperSize="9" scale="71" orientation="portrait" r:id="rId1"/>
  <headerFooter alignWithMargins="0">
    <oddHeader>&amp;CPlan prihoda Ministarstva mora, prometa i infrastrukture nakon Izmjena i dopuna Financijskog plana za 2024. godinu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065-Plan prihoda-za unos</vt:lpstr>
      <vt:lpstr>'065-Plan prihoda-za unos'!Ispis_naslova</vt:lpstr>
      <vt:lpstr>'065-Plan prihoda-za unos'!Podrucje_ispisa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Melita Štrbić</dc:creator>
  <cp:keywords/>
  <dc:description/>
  <cp:lastModifiedBy>Maria Mandarić</cp:lastModifiedBy>
  <cp:revision/>
  <cp:lastPrinted>2024-11-08T11:35:39Z</cp:lastPrinted>
  <dcterms:created xsi:type="dcterms:W3CDTF">2008-10-30T13:39:44Z</dcterms:created>
  <dcterms:modified xsi:type="dcterms:W3CDTF">2024-11-08T13:24:06Z</dcterms:modified>
  <cp:category/>
  <cp:contentStatus/>
</cp:coreProperties>
</file>